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8" windowWidth="10956" windowHeight="5916"/>
  </bookViews>
  <sheets>
    <sheet name="A" sheetId="1" r:id="rId1"/>
  </sheets>
  <calcPr calcId="145621" concurrentCalc="0"/>
</workbook>
</file>

<file path=xl/calcChain.xml><?xml version="1.0" encoding="utf-8"?>
<calcChain xmlns="http://schemas.openxmlformats.org/spreadsheetml/2006/main">
  <c r="F19" i="1" l="1"/>
  <c r="D20" i="1"/>
  <c r="D33" i="1"/>
  <c r="D35" i="1"/>
  <c r="F23" i="1"/>
  <c r="D24" i="1"/>
  <c r="F33" i="1"/>
  <c r="F34" i="1"/>
  <c r="H35" i="1"/>
  <c r="D34" i="1"/>
  <c r="H34" i="1"/>
  <c r="H33" i="1"/>
</calcChain>
</file>

<file path=xl/sharedStrings.xml><?xml version="1.0" encoding="utf-8"?>
<sst xmlns="http://schemas.openxmlformats.org/spreadsheetml/2006/main" count="96" uniqueCount="78">
  <si>
    <t>Battery Power Consumption for Radio Transmitter/Reciever</t>
  </si>
  <si>
    <t>Item</t>
  </si>
  <si>
    <t>Description</t>
  </si>
  <si>
    <t>Symbol</t>
  </si>
  <si>
    <t>Result</t>
  </si>
  <si>
    <t>Units</t>
  </si>
  <si>
    <t>Current Drain</t>
  </si>
  <si>
    <t>Instrument Element/Meter Current Drain</t>
  </si>
  <si>
    <t>Aie</t>
  </si>
  <si>
    <t>mA</t>
  </si>
  <si>
    <t>Transmitter Current Drain</t>
  </si>
  <si>
    <t>Ate</t>
  </si>
  <si>
    <t>Receiver Current Drain</t>
  </si>
  <si>
    <t>Are</t>
  </si>
  <si>
    <t>Modem Current Drain</t>
  </si>
  <si>
    <t>Ame</t>
  </si>
  <si>
    <t>Stand-by Current Drain</t>
  </si>
  <si>
    <t>Aid</t>
  </si>
  <si>
    <t>Atd</t>
  </si>
  <si>
    <t>Ard</t>
  </si>
  <si>
    <t>Amd</t>
  </si>
  <si>
    <t>Equipment Cycle Time Information</t>
  </si>
  <si>
    <t>Name</t>
  </si>
  <si>
    <t>Turbidity Meter</t>
  </si>
  <si>
    <t>Instrument Element/Meter Data Cycle Time</t>
  </si>
  <si>
    <t>tic</t>
  </si>
  <si>
    <t>min</t>
  </si>
  <si>
    <t>Instrument Element/Meter ON-time</t>
  </si>
  <si>
    <t>tie</t>
  </si>
  <si>
    <t>min or</t>
  </si>
  <si>
    <t>sec</t>
  </si>
  <si>
    <t>Instrument Element/Meter OFF-time</t>
  </si>
  <si>
    <t>tid</t>
  </si>
  <si>
    <t>Transceiver</t>
  </si>
  <si>
    <t>Transceiver/Modem Cycle Time</t>
  </si>
  <si>
    <t>ttc</t>
  </si>
  <si>
    <t>ON-time</t>
  </si>
  <si>
    <t>tte</t>
  </si>
  <si>
    <t>OFF-time</t>
  </si>
  <si>
    <t>ttd</t>
  </si>
  <si>
    <t>Rechargeable Battery Specifications</t>
  </si>
  <si>
    <t>Battery Voltage</t>
  </si>
  <si>
    <t>BV</t>
  </si>
  <si>
    <t>V</t>
  </si>
  <si>
    <t>Battery Rating</t>
  </si>
  <si>
    <t>BR</t>
  </si>
  <si>
    <t>mAhr</t>
  </si>
  <si>
    <t>Quantity of Batteries</t>
  </si>
  <si>
    <t>Q</t>
  </si>
  <si>
    <t/>
  </si>
  <si>
    <t>Battery Life Calculations</t>
  </si>
  <si>
    <t>Safety Factor to Apply to Calcs</t>
  </si>
  <si>
    <t>SF</t>
  </si>
  <si>
    <t>%</t>
  </si>
  <si>
    <t>Battery Life (hours)</t>
  </si>
  <si>
    <t>BLh</t>
  </si>
  <si>
    <t>hours /</t>
  </si>
  <si>
    <t>=</t>
  </si>
  <si>
    <t>hours</t>
  </si>
  <si>
    <t>Battery Life (days)</t>
  </si>
  <si>
    <t>BLd</t>
  </si>
  <si>
    <t>days  /</t>
  </si>
  <si>
    <t>days</t>
  </si>
  <si>
    <t>Notes:</t>
  </si>
  <si>
    <t>Modem current drain included in transmitter and receiver current drain numbers.</t>
  </si>
  <si>
    <t>Data for turbidity meter is assumed and should be confirmed.</t>
  </si>
  <si>
    <t xml:space="preserve">On-times, off-times, and cycle times should be confirmed. </t>
  </si>
  <si>
    <t>Voltage requirements for instruments should be confirmed.</t>
  </si>
  <si>
    <t>Trickle battery charger (solar or other) should be sized to exceed battery current drain x2.</t>
  </si>
  <si>
    <t>Ambient conditions (ie. extreme temperatures) may shorten battery life.</t>
  </si>
  <si>
    <t>W</t>
  </si>
  <si>
    <t>Current and Power Drain</t>
  </si>
  <si>
    <t>and</t>
  </si>
  <si>
    <t>A</t>
  </si>
  <si>
    <t>© 1998 - 2017, John Hibberd &amp; HEI Group. All rights reserved.</t>
  </si>
  <si>
    <t>Input values into green shaded cells and worksheet is protected to prevent accidental changes but is not password protected.</t>
  </si>
  <si>
    <t>This worksheet is free to copy and use.</t>
  </si>
  <si>
    <t>Version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</si>
</sst>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\(&quot;$&quot;#,##0\)"/>
    <numFmt numFmtId="165" formatCode="#,##0.0000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65">
    <xf numFmtId="0" fontId="0" fillId="0" borderId="0" xfId="0" applyAlignment="1"/>
    <xf numFmtId="0" fontId="5" fillId="0" borderId="10" xfId="0" applyFont="1" applyFill="1" applyBorder="1" applyAlignment="1" applyProtection="1"/>
    <xf numFmtId="0" fontId="4" fillId="0" borderId="10" xfId="0" applyFont="1" applyBorder="1" applyAlignment="1" applyProtection="1"/>
    <xf numFmtId="0" fontId="6" fillId="0" borderId="0" xfId="0" applyFont="1" applyBorder="1" applyAlignment="1"/>
    <xf numFmtId="0" fontId="7" fillId="0" borderId="0" xfId="0" applyFont="1" applyAlignment="1"/>
    <xf numFmtId="0" fontId="7" fillId="3" borderId="19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0" fontId="8" fillId="0" borderId="0" xfId="0" applyFont="1" applyBorder="1" applyAlignment="1"/>
    <xf numFmtId="0" fontId="4" fillId="0" borderId="0" xfId="0" applyFont="1" applyAlignment="1"/>
    <xf numFmtId="0" fontId="6" fillId="5" borderId="3" xfId="0" applyFont="1" applyFill="1" applyBorder="1" applyAlignment="1"/>
    <xf numFmtId="0" fontId="4" fillId="5" borderId="5" xfId="0" applyFont="1" applyFill="1" applyBorder="1" applyAlignment="1"/>
    <xf numFmtId="0" fontId="4" fillId="5" borderId="4" xfId="0" applyFont="1" applyFill="1" applyBorder="1" applyAlignment="1"/>
    <xf numFmtId="0" fontId="4" fillId="0" borderId="2" xfId="0" applyFont="1" applyFill="1" applyBorder="1" applyAlignment="1"/>
    <xf numFmtId="2" fontId="4" fillId="3" borderId="2" xfId="0" applyNumberFormat="1" applyFont="1" applyFill="1" applyBorder="1" applyAlignment="1" applyProtection="1">
      <protection locked="0"/>
    </xf>
    <xf numFmtId="0" fontId="4" fillId="0" borderId="3" xfId="0" applyFont="1" applyFill="1" applyBorder="1" applyAlignment="1"/>
    <xf numFmtId="0" fontId="4" fillId="0" borderId="5" xfId="0" applyFont="1" applyFill="1" applyBorder="1" applyAlignment="1"/>
    <xf numFmtId="2" fontId="4" fillId="0" borderId="5" xfId="0" applyNumberFormat="1" applyFont="1" applyFill="1" applyBorder="1" applyAlignment="1"/>
    <xf numFmtId="0" fontId="4" fillId="0" borderId="4" xfId="0" applyFont="1" applyFill="1" applyBorder="1" applyAlignment="1"/>
    <xf numFmtId="2" fontId="4" fillId="5" borderId="5" xfId="0" applyNumberFormat="1" applyFont="1" applyFill="1" applyBorder="1" applyAlignment="1"/>
    <xf numFmtId="0" fontId="6" fillId="5" borderId="2" xfId="0" applyFont="1" applyFill="1" applyBorder="1" applyAlignment="1"/>
    <xf numFmtId="0" fontId="5" fillId="5" borderId="2" xfId="0" applyFont="1" applyFill="1" applyBorder="1" applyAlignment="1" applyProtection="1">
      <protection locked="0"/>
    </xf>
    <xf numFmtId="2" fontId="4" fillId="0" borderId="2" xfId="0" applyNumberFormat="1" applyFont="1" applyFill="1" applyBorder="1" applyAlignment="1"/>
    <xf numFmtId="2" fontId="4" fillId="0" borderId="0" xfId="0" applyNumberFormat="1" applyFont="1" applyAlignment="1"/>
    <xf numFmtId="0" fontId="5" fillId="5" borderId="2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21" xfId="0" applyFont="1" applyFill="1" applyBorder="1" applyAlignment="1"/>
    <xf numFmtId="2" fontId="4" fillId="3" borderId="21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/>
    <xf numFmtId="2" fontId="4" fillId="0" borderId="6" xfId="0" applyNumberFormat="1" applyFont="1" applyFill="1" applyBorder="1" applyAlignment="1"/>
    <xf numFmtId="2" fontId="4" fillId="0" borderId="10" xfId="0" applyNumberFormat="1" applyFont="1" applyFill="1" applyBorder="1" applyAlignment="1"/>
    <xf numFmtId="0" fontId="5" fillId="0" borderId="2" xfId="0" applyFont="1" applyFill="1" applyBorder="1" applyAlignment="1"/>
    <xf numFmtId="2" fontId="4" fillId="2" borderId="2" xfId="0" applyNumberFormat="1" applyFont="1" applyFill="1" applyBorder="1" applyAlignment="1"/>
    <xf numFmtId="0" fontId="4" fillId="2" borderId="3" xfId="0" applyFont="1" applyFill="1" applyBorder="1" applyAlignment="1"/>
    <xf numFmtId="2" fontId="4" fillId="2" borderId="5" xfId="0" applyNumberFormat="1" applyFont="1" applyFill="1" applyBorder="1" applyAlignment="1"/>
    <xf numFmtId="0" fontId="4" fillId="2" borderId="4" xfId="0" applyFont="1" applyFill="1" applyBorder="1" applyAlignment="1"/>
    <xf numFmtId="2" fontId="5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5" fillId="0" borderId="6" xfId="0" applyFont="1" applyFill="1" applyBorder="1" applyAlignment="1"/>
    <xf numFmtId="2" fontId="4" fillId="2" borderId="6" xfId="0" applyNumberFormat="1" applyFont="1" applyFill="1" applyBorder="1" applyAlignment="1"/>
    <xf numFmtId="0" fontId="4" fillId="2" borderId="7" xfId="0" applyFont="1" applyFill="1" applyBorder="1" applyAlignment="1"/>
    <xf numFmtId="2" fontId="4" fillId="2" borderId="8" xfId="0" applyNumberFormat="1" applyFont="1" applyFill="1" applyBorder="1" applyAlignment="1"/>
    <xf numFmtId="0" fontId="4" fillId="2" borderId="9" xfId="0" applyFont="1" applyFill="1" applyBorder="1" applyAlignment="1"/>
    <xf numFmtId="2" fontId="5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0" borderId="0" xfId="0" applyFont="1" applyAlignment="1" applyProtection="1"/>
    <xf numFmtId="165" fontId="4" fillId="0" borderId="10" xfId="0" applyNumberFormat="1" applyFont="1" applyBorder="1" applyAlignment="1" applyProtection="1"/>
    <xf numFmtId="0" fontId="7" fillId="3" borderId="14" xfId="0" applyFont="1" applyFill="1" applyBorder="1" applyAlignment="1" applyProtection="1">
      <protection locked="0"/>
    </xf>
    <xf numFmtId="0" fontId="7" fillId="3" borderId="14" xfId="0" applyFont="1" applyFill="1" applyBorder="1" applyAlignment="1"/>
    <xf numFmtId="0" fontId="7" fillId="3" borderId="15" xfId="0" applyFont="1" applyFill="1" applyBorder="1" applyAlignment="1"/>
    <xf numFmtId="0" fontId="7" fillId="3" borderId="0" xfId="0" applyFont="1" applyFill="1" applyBorder="1" applyAlignment="1"/>
    <xf numFmtId="0" fontId="7" fillId="3" borderId="17" xfId="0" applyFont="1" applyFill="1" applyBorder="1" applyAlignment="1"/>
    <xf numFmtId="0" fontId="7" fillId="3" borderId="19" xfId="0" applyFont="1" applyFill="1" applyBorder="1" applyAlignment="1"/>
    <xf numFmtId="0" fontId="7" fillId="3" borderId="2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Border="1" applyAlignment="1"/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="90" workbookViewId="0"/>
  </sheetViews>
  <sheetFormatPr defaultRowHeight="13.2" x14ac:dyDescent="0.25"/>
  <cols>
    <col min="2" max="2" width="38.5546875" customWidth="1"/>
    <col min="4" max="4" width="10.5546875" customWidth="1"/>
    <col min="5" max="5" width="6.88671875" customWidth="1"/>
    <col min="6" max="6" width="7.88671875" customWidth="1"/>
    <col min="7" max="7" width="3.33203125" customWidth="1"/>
  </cols>
  <sheetData>
    <row r="1" spans="1:10" ht="17.399999999999999" x14ac:dyDescent="0.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3" t="s">
        <v>77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62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9"/>
      <c r="G3" s="9"/>
      <c r="H3" s="9"/>
      <c r="I3" s="9"/>
      <c r="J3" s="9"/>
    </row>
    <row r="4" spans="1:10" x14ac:dyDescent="0.25">
      <c r="A4" s="10" t="s">
        <v>6</v>
      </c>
      <c r="B4" s="11"/>
      <c r="C4" s="11"/>
      <c r="D4" s="11"/>
      <c r="E4" s="12"/>
      <c r="F4" s="9"/>
      <c r="G4" s="9"/>
      <c r="H4" s="9"/>
      <c r="I4" s="9"/>
      <c r="J4" s="9"/>
    </row>
    <row r="5" spans="1:10" x14ac:dyDescent="0.25">
      <c r="A5" s="61">
        <v>1</v>
      </c>
      <c r="B5" s="13" t="s">
        <v>7</v>
      </c>
      <c r="C5" s="13" t="s">
        <v>8</v>
      </c>
      <c r="D5" s="14">
        <v>100</v>
      </c>
      <c r="E5" s="13" t="s">
        <v>9</v>
      </c>
      <c r="F5" s="9"/>
      <c r="G5" s="9"/>
      <c r="H5" s="9"/>
      <c r="I5" s="9"/>
      <c r="J5" s="9"/>
    </row>
    <row r="6" spans="1:10" x14ac:dyDescent="0.25">
      <c r="A6" s="61">
        <v>2</v>
      </c>
      <c r="B6" s="13" t="s">
        <v>10</v>
      </c>
      <c r="C6" s="13" t="s">
        <v>11</v>
      </c>
      <c r="D6" s="14">
        <v>280</v>
      </c>
      <c r="E6" s="13" t="s">
        <v>9</v>
      </c>
      <c r="F6" s="9"/>
      <c r="G6" s="9"/>
      <c r="H6" s="9"/>
      <c r="I6" s="9"/>
      <c r="J6" s="9"/>
    </row>
    <row r="7" spans="1:10" x14ac:dyDescent="0.25">
      <c r="A7" s="61">
        <v>3</v>
      </c>
      <c r="B7" s="13" t="s">
        <v>12</v>
      </c>
      <c r="C7" s="13" t="s">
        <v>13</v>
      </c>
      <c r="D7" s="14">
        <v>0</v>
      </c>
      <c r="E7" s="13" t="s">
        <v>9</v>
      </c>
      <c r="F7" s="9"/>
      <c r="G7" s="9"/>
      <c r="H7" s="9"/>
      <c r="I7" s="9"/>
      <c r="J7" s="9"/>
    </row>
    <row r="8" spans="1:10" x14ac:dyDescent="0.25">
      <c r="A8" s="61">
        <v>4</v>
      </c>
      <c r="B8" s="13" t="s">
        <v>14</v>
      </c>
      <c r="C8" s="13" t="s">
        <v>15</v>
      </c>
      <c r="D8" s="14">
        <v>0</v>
      </c>
      <c r="E8" s="13" t="s">
        <v>9</v>
      </c>
      <c r="F8" s="9"/>
      <c r="G8" s="9"/>
      <c r="H8" s="9"/>
      <c r="I8" s="9"/>
      <c r="J8" s="9"/>
    </row>
    <row r="9" spans="1:10" x14ac:dyDescent="0.25">
      <c r="A9" s="15"/>
      <c r="B9" s="16"/>
      <c r="C9" s="16"/>
      <c r="D9" s="17"/>
      <c r="E9" s="18"/>
      <c r="F9" s="9"/>
      <c r="G9" s="9"/>
      <c r="H9" s="9"/>
      <c r="I9" s="9"/>
      <c r="J9" s="9"/>
    </row>
    <row r="10" spans="1:10" x14ac:dyDescent="0.25">
      <c r="A10" s="10" t="s">
        <v>16</v>
      </c>
      <c r="B10" s="11"/>
      <c r="C10" s="11"/>
      <c r="D10" s="19"/>
      <c r="E10" s="12"/>
      <c r="F10" s="9"/>
      <c r="G10" s="9"/>
      <c r="H10" s="9"/>
      <c r="I10" s="9"/>
      <c r="J10" s="9"/>
    </row>
    <row r="11" spans="1:10" x14ac:dyDescent="0.25">
      <c r="A11" s="61">
        <v>5</v>
      </c>
      <c r="B11" s="13" t="s">
        <v>7</v>
      </c>
      <c r="C11" s="13" t="s">
        <v>17</v>
      </c>
      <c r="D11" s="14">
        <v>10</v>
      </c>
      <c r="E11" s="13" t="s">
        <v>9</v>
      </c>
      <c r="F11" s="9"/>
      <c r="G11" s="9"/>
      <c r="H11" s="9"/>
      <c r="I11" s="9"/>
      <c r="J11" s="9"/>
    </row>
    <row r="12" spans="1:10" x14ac:dyDescent="0.25">
      <c r="A12" s="61">
        <v>6</v>
      </c>
      <c r="B12" s="13" t="s">
        <v>10</v>
      </c>
      <c r="C12" s="13" t="s">
        <v>18</v>
      </c>
      <c r="D12" s="14">
        <v>15</v>
      </c>
      <c r="E12" s="13" t="s">
        <v>9</v>
      </c>
      <c r="F12" s="9"/>
      <c r="G12" s="9"/>
      <c r="H12" s="9"/>
      <c r="I12" s="9"/>
      <c r="J12" s="9"/>
    </row>
    <row r="13" spans="1:10" x14ac:dyDescent="0.25">
      <c r="A13" s="61">
        <v>7</v>
      </c>
      <c r="B13" s="13" t="s">
        <v>12</v>
      </c>
      <c r="C13" s="13" t="s">
        <v>19</v>
      </c>
      <c r="D13" s="14">
        <v>15</v>
      </c>
      <c r="E13" s="13" t="s">
        <v>9</v>
      </c>
      <c r="F13" s="9"/>
      <c r="G13" s="9"/>
      <c r="H13" s="9"/>
      <c r="I13" s="9"/>
      <c r="J13" s="9"/>
    </row>
    <row r="14" spans="1:10" x14ac:dyDescent="0.25">
      <c r="A14" s="61">
        <v>8</v>
      </c>
      <c r="B14" s="13" t="s">
        <v>14</v>
      </c>
      <c r="C14" s="13" t="s">
        <v>20</v>
      </c>
      <c r="D14" s="14"/>
      <c r="E14" s="13" t="s">
        <v>9</v>
      </c>
      <c r="F14" s="9"/>
      <c r="G14" s="9"/>
      <c r="H14" s="9"/>
      <c r="I14" s="9"/>
      <c r="J14" s="9"/>
    </row>
    <row r="15" spans="1:10" x14ac:dyDescent="0.25">
      <c r="A15" s="15"/>
      <c r="B15" s="16"/>
      <c r="C15" s="16"/>
      <c r="D15" s="16"/>
      <c r="E15" s="18"/>
      <c r="F15" s="9"/>
      <c r="G15" s="9"/>
      <c r="H15" s="9"/>
      <c r="I15" s="9"/>
      <c r="J15" s="9"/>
    </row>
    <row r="16" spans="1:10" x14ac:dyDescent="0.25">
      <c r="A16" s="10" t="s">
        <v>21</v>
      </c>
      <c r="B16" s="11"/>
      <c r="C16" s="11"/>
      <c r="D16" s="11"/>
      <c r="E16" s="12"/>
      <c r="F16" s="9"/>
      <c r="G16" s="9"/>
      <c r="H16" s="9"/>
      <c r="I16" s="9"/>
      <c r="J16" s="9"/>
    </row>
    <row r="17" spans="1:10" x14ac:dyDescent="0.25">
      <c r="A17" s="20" t="s">
        <v>22</v>
      </c>
      <c r="B17" s="21" t="s">
        <v>23</v>
      </c>
      <c r="C17" s="13"/>
      <c r="D17" s="13"/>
      <c r="E17" s="13"/>
      <c r="F17" s="9"/>
      <c r="G17" s="9"/>
      <c r="H17" s="9"/>
      <c r="I17" s="9"/>
      <c r="J17" s="9"/>
    </row>
    <row r="18" spans="1:10" x14ac:dyDescent="0.25">
      <c r="A18" s="13"/>
      <c r="B18" s="13" t="s">
        <v>24</v>
      </c>
      <c r="C18" s="13" t="s">
        <v>25</v>
      </c>
      <c r="D18" s="14">
        <v>1</v>
      </c>
      <c r="E18" s="13" t="s">
        <v>26</v>
      </c>
      <c r="F18" s="9"/>
      <c r="G18" s="9"/>
      <c r="H18" s="9"/>
      <c r="I18" s="9"/>
      <c r="J18" s="9"/>
    </row>
    <row r="19" spans="1:10" x14ac:dyDescent="0.25">
      <c r="A19" s="13"/>
      <c r="B19" s="13" t="s">
        <v>27</v>
      </c>
      <c r="C19" s="13" t="s">
        <v>28</v>
      </c>
      <c r="D19" s="14">
        <v>0.5</v>
      </c>
      <c r="E19" s="13" t="s">
        <v>29</v>
      </c>
      <c r="F19" s="22">
        <f>D19*60</f>
        <v>30</v>
      </c>
      <c r="G19" s="13" t="s">
        <v>30</v>
      </c>
      <c r="H19" s="9"/>
      <c r="I19" s="9"/>
      <c r="J19" s="9"/>
    </row>
    <row r="20" spans="1:10" x14ac:dyDescent="0.25">
      <c r="A20" s="13"/>
      <c r="B20" s="13" t="s">
        <v>31</v>
      </c>
      <c r="C20" s="13" t="s">
        <v>32</v>
      </c>
      <c r="D20" s="22">
        <f>D18-D19</f>
        <v>0.5</v>
      </c>
      <c r="E20" s="13" t="s">
        <v>26</v>
      </c>
      <c r="F20" s="23"/>
      <c r="G20" s="9"/>
      <c r="H20" s="9"/>
      <c r="I20" s="9"/>
      <c r="J20" s="9"/>
    </row>
    <row r="21" spans="1:10" x14ac:dyDescent="0.25">
      <c r="A21" s="20" t="s">
        <v>22</v>
      </c>
      <c r="B21" s="24" t="s">
        <v>33</v>
      </c>
      <c r="C21" s="13"/>
      <c r="D21" s="22"/>
      <c r="E21" s="13"/>
      <c r="F21" s="23"/>
      <c r="G21" s="9"/>
      <c r="H21" s="9"/>
      <c r="I21" s="9"/>
      <c r="J21" s="9"/>
    </row>
    <row r="22" spans="1:10" x14ac:dyDescent="0.25">
      <c r="A22" s="13"/>
      <c r="B22" s="13" t="s">
        <v>34</v>
      </c>
      <c r="C22" s="13" t="s">
        <v>35</v>
      </c>
      <c r="D22" s="14">
        <v>1440</v>
      </c>
      <c r="E22" s="13" t="s">
        <v>26</v>
      </c>
      <c r="F22" s="23"/>
      <c r="G22" s="9"/>
      <c r="H22" s="9"/>
      <c r="I22" s="9"/>
      <c r="J22" s="9"/>
    </row>
    <row r="23" spans="1:10" x14ac:dyDescent="0.25">
      <c r="A23" s="13"/>
      <c r="B23" s="13" t="s">
        <v>36</v>
      </c>
      <c r="C23" s="13" t="s">
        <v>37</v>
      </c>
      <c r="D23" s="14">
        <v>30</v>
      </c>
      <c r="E23" s="13" t="s">
        <v>29</v>
      </c>
      <c r="F23" s="22">
        <f>D23*60</f>
        <v>1800</v>
      </c>
      <c r="G23" s="13" t="s">
        <v>30</v>
      </c>
      <c r="H23" s="9"/>
      <c r="I23" s="9"/>
      <c r="J23" s="9"/>
    </row>
    <row r="24" spans="1:10" x14ac:dyDescent="0.25">
      <c r="A24" s="13"/>
      <c r="B24" s="13" t="s">
        <v>38</v>
      </c>
      <c r="C24" s="13" t="s">
        <v>39</v>
      </c>
      <c r="D24" s="22">
        <f>D22-D23</f>
        <v>1410</v>
      </c>
      <c r="E24" s="13" t="s">
        <v>26</v>
      </c>
      <c r="F24" s="9"/>
      <c r="G24" s="9"/>
      <c r="H24" s="9"/>
      <c r="I24" s="9"/>
      <c r="J24" s="9"/>
    </row>
    <row r="25" spans="1:10" x14ac:dyDescent="0.25">
      <c r="A25" s="15"/>
      <c r="B25" s="16"/>
      <c r="C25" s="25"/>
      <c r="D25" s="25"/>
      <c r="E25" s="26"/>
      <c r="F25" s="9"/>
      <c r="G25" s="9"/>
      <c r="H25" s="9"/>
      <c r="I25" s="9"/>
      <c r="J25" s="9"/>
    </row>
    <row r="26" spans="1:10" x14ac:dyDescent="0.25">
      <c r="A26" s="10" t="s">
        <v>40</v>
      </c>
      <c r="B26" s="11"/>
      <c r="C26" s="27"/>
      <c r="D26" s="27"/>
      <c r="E26" s="27"/>
      <c r="F26" s="9"/>
      <c r="G26" s="9"/>
      <c r="H26" s="9"/>
      <c r="I26" s="9"/>
      <c r="J26" s="9"/>
    </row>
    <row r="27" spans="1:10" x14ac:dyDescent="0.25">
      <c r="A27" s="61">
        <v>9</v>
      </c>
      <c r="B27" s="13" t="s">
        <v>41</v>
      </c>
      <c r="C27" s="28" t="s">
        <v>42</v>
      </c>
      <c r="D27" s="29">
        <v>12</v>
      </c>
      <c r="E27" s="28" t="s">
        <v>43</v>
      </c>
      <c r="F27" s="9"/>
      <c r="G27" s="9"/>
      <c r="H27" s="9"/>
      <c r="I27" s="9"/>
      <c r="J27" s="9"/>
    </row>
    <row r="28" spans="1:10" x14ac:dyDescent="0.25">
      <c r="A28" s="61">
        <v>10</v>
      </c>
      <c r="B28" s="13" t="s">
        <v>44</v>
      </c>
      <c r="C28" s="13" t="s">
        <v>45</v>
      </c>
      <c r="D28" s="14">
        <v>10000</v>
      </c>
      <c r="E28" s="13" t="s">
        <v>46</v>
      </c>
      <c r="F28" s="9"/>
      <c r="G28" s="9"/>
      <c r="H28" s="9"/>
      <c r="I28" s="9"/>
      <c r="J28" s="9"/>
    </row>
    <row r="29" spans="1:10" x14ac:dyDescent="0.25">
      <c r="A29" s="61">
        <v>11</v>
      </c>
      <c r="B29" s="13" t="s">
        <v>47</v>
      </c>
      <c r="C29" s="13" t="s">
        <v>48</v>
      </c>
      <c r="D29" s="14">
        <v>1</v>
      </c>
      <c r="E29" s="13"/>
      <c r="F29" s="9"/>
      <c r="G29" s="9"/>
      <c r="H29" s="9"/>
      <c r="I29" s="9"/>
      <c r="J29" s="9"/>
    </row>
    <row r="30" spans="1:10" x14ac:dyDescent="0.25">
      <c r="A30" s="13"/>
      <c r="B30" s="13" t="s">
        <v>49</v>
      </c>
      <c r="C30" s="30"/>
      <c r="D30" s="31"/>
      <c r="E30" s="30"/>
      <c r="F30" s="9"/>
      <c r="G30" s="9"/>
      <c r="H30" s="9"/>
      <c r="I30" s="9"/>
      <c r="J30" s="9"/>
    </row>
    <row r="31" spans="1:10" x14ac:dyDescent="0.25">
      <c r="A31" s="10" t="s">
        <v>50</v>
      </c>
      <c r="B31" s="11"/>
      <c r="C31" s="27"/>
      <c r="D31" s="32"/>
      <c r="E31" s="27"/>
      <c r="F31" s="9"/>
      <c r="G31" s="9"/>
      <c r="H31" s="9"/>
      <c r="I31" s="9"/>
      <c r="J31" s="9"/>
    </row>
    <row r="32" spans="1:10" x14ac:dyDescent="0.25">
      <c r="A32" s="61">
        <v>12</v>
      </c>
      <c r="B32" s="13" t="s">
        <v>51</v>
      </c>
      <c r="C32" s="28" t="s">
        <v>52</v>
      </c>
      <c r="D32" s="29">
        <v>50</v>
      </c>
      <c r="E32" s="28" t="s">
        <v>53</v>
      </c>
      <c r="F32" s="9"/>
      <c r="G32" s="9"/>
      <c r="H32" s="9"/>
      <c r="I32" s="9"/>
      <c r="J32" s="9"/>
    </row>
    <row r="33" spans="1:10" x14ac:dyDescent="0.25">
      <c r="A33" s="61">
        <v>13</v>
      </c>
      <c r="B33" s="33" t="s">
        <v>54</v>
      </c>
      <c r="C33" s="13" t="s">
        <v>55</v>
      </c>
      <c r="D33" s="34">
        <f>(D28*D29)/((+D5*D19/D18)+(D11*D20/D18)+((D6+D7+D8)*D23/D22)+((D12+D13+D14)*D24/D22))</f>
        <v>110.85450346420322</v>
      </c>
      <c r="E33" s="35" t="s">
        <v>56</v>
      </c>
      <c r="F33" s="36">
        <f>(100+D32)/100</f>
        <v>1.5</v>
      </c>
      <c r="G33" s="37" t="s">
        <v>57</v>
      </c>
      <c r="H33" s="38">
        <f>D33/F33</f>
        <v>73.903002309468818</v>
      </c>
      <c r="I33" s="39" t="s">
        <v>58</v>
      </c>
      <c r="J33" s="9"/>
    </row>
    <row r="34" spans="1:10" x14ac:dyDescent="0.25">
      <c r="A34" s="61">
        <v>14</v>
      </c>
      <c r="B34" s="40" t="s">
        <v>59</v>
      </c>
      <c r="C34" s="30" t="s">
        <v>60</v>
      </c>
      <c r="D34" s="41">
        <f>D33/24</f>
        <v>4.6189376443418011</v>
      </c>
      <c r="E34" s="42" t="s">
        <v>61</v>
      </c>
      <c r="F34" s="43">
        <f>(100+D32)/100</f>
        <v>1.5</v>
      </c>
      <c r="G34" s="44" t="s">
        <v>57</v>
      </c>
      <c r="H34" s="45">
        <f>D34/F34</f>
        <v>3.0792917628945342</v>
      </c>
      <c r="I34" s="46" t="s">
        <v>62</v>
      </c>
      <c r="J34" s="9"/>
    </row>
    <row r="35" spans="1:10" x14ac:dyDescent="0.25">
      <c r="A35" s="47"/>
      <c r="B35" s="1" t="s">
        <v>71</v>
      </c>
      <c r="C35" s="2"/>
      <c r="D35" s="48">
        <f>D28/D33/1000</f>
        <v>9.0208333333333349E-2</v>
      </c>
      <c r="E35" s="2" t="s">
        <v>73</v>
      </c>
      <c r="F35" s="63" t="s">
        <v>72</v>
      </c>
      <c r="G35" s="64"/>
      <c r="H35" s="48">
        <f>D27*D35</f>
        <v>1.0825000000000002</v>
      </c>
      <c r="I35" s="2" t="s">
        <v>70</v>
      </c>
      <c r="J35" s="9"/>
    </row>
    <row r="36" spans="1:10" x14ac:dyDescent="0.25">
      <c r="A36" s="3" t="s">
        <v>63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58">
        <v>1</v>
      </c>
      <c r="B37" s="49" t="s">
        <v>64</v>
      </c>
      <c r="C37" s="50"/>
      <c r="D37" s="50"/>
      <c r="E37" s="50"/>
      <c r="F37" s="50"/>
      <c r="G37" s="50"/>
      <c r="H37" s="50"/>
      <c r="I37" s="51"/>
      <c r="J37" s="9"/>
    </row>
    <row r="38" spans="1:10" x14ac:dyDescent="0.25">
      <c r="A38" s="59">
        <v>2</v>
      </c>
      <c r="B38" s="6" t="s">
        <v>65</v>
      </c>
      <c r="C38" s="52"/>
      <c r="D38" s="52"/>
      <c r="E38" s="52"/>
      <c r="F38" s="52"/>
      <c r="G38" s="52"/>
      <c r="H38" s="52"/>
      <c r="I38" s="53"/>
      <c r="J38" s="9"/>
    </row>
    <row r="39" spans="1:10" x14ac:dyDescent="0.25">
      <c r="A39" s="59">
        <v>3</v>
      </c>
      <c r="B39" s="6" t="s">
        <v>66</v>
      </c>
      <c r="C39" s="52"/>
      <c r="D39" s="52"/>
      <c r="E39" s="52"/>
      <c r="F39" s="52"/>
      <c r="G39" s="52"/>
      <c r="H39" s="52"/>
      <c r="I39" s="53"/>
      <c r="J39" s="9"/>
    </row>
    <row r="40" spans="1:10" x14ac:dyDescent="0.25">
      <c r="A40" s="59">
        <v>4</v>
      </c>
      <c r="B40" s="6" t="s">
        <v>67</v>
      </c>
      <c r="C40" s="52"/>
      <c r="D40" s="52"/>
      <c r="E40" s="52"/>
      <c r="F40" s="52"/>
      <c r="G40" s="52"/>
      <c r="H40" s="52"/>
      <c r="I40" s="53"/>
      <c r="J40" s="9"/>
    </row>
    <row r="41" spans="1:10" x14ac:dyDescent="0.25">
      <c r="A41" s="59">
        <v>5</v>
      </c>
      <c r="B41" s="6" t="s">
        <v>68</v>
      </c>
      <c r="C41" s="52"/>
      <c r="D41" s="52"/>
      <c r="E41" s="52"/>
      <c r="F41" s="52"/>
      <c r="G41" s="52"/>
      <c r="H41" s="52"/>
      <c r="I41" s="53"/>
      <c r="J41" s="9"/>
    </row>
    <row r="42" spans="1:10" x14ac:dyDescent="0.25">
      <c r="A42" s="59">
        <v>6</v>
      </c>
      <c r="B42" s="6" t="s">
        <v>69</v>
      </c>
      <c r="C42" s="52"/>
      <c r="D42" s="52"/>
      <c r="E42" s="52"/>
      <c r="F42" s="52"/>
      <c r="G42" s="52"/>
      <c r="H42" s="52"/>
      <c r="I42" s="53"/>
      <c r="J42" s="9"/>
    </row>
    <row r="43" spans="1:10" x14ac:dyDescent="0.25">
      <c r="A43" s="59">
        <v>7</v>
      </c>
      <c r="B43" s="6" t="s">
        <v>75</v>
      </c>
      <c r="C43" s="52"/>
      <c r="D43" s="52"/>
      <c r="E43" s="52"/>
      <c r="F43" s="52"/>
      <c r="G43" s="52"/>
      <c r="H43" s="52"/>
      <c r="I43" s="53"/>
      <c r="J43" s="9"/>
    </row>
    <row r="44" spans="1:10" x14ac:dyDescent="0.25">
      <c r="A44" s="60">
        <v>8</v>
      </c>
      <c r="B44" s="5" t="s">
        <v>76</v>
      </c>
      <c r="C44" s="54"/>
      <c r="D44" s="54"/>
      <c r="E44" s="54"/>
      <c r="F44" s="54"/>
      <c r="G44" s="54"/>
      <c r="H44" s="54"/>
      <c r="I44" s="55"/>
      <c r="J44" s="9"/>
    </row>
    <row r="45" spans="1:10" x14ac:dyDescent="0.25">
      <c r="A45" s="56"/>
      <c r="B45" s="57" t="s">
        <v>74</v>
      </c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7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7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4"/>
    </row>
  </sheetData>
  <sheetProtection password="B152" sheet="1" objects="1" scenarios="1"/>
  <mergeCells count="1">
    <mergeCell ref="F35:G35"/>
  </mergeCells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HEI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Battery Life Calculator v2.1</dc:title>
  <dc:creator>HEI Group</dc:creator>
  <cp:lastModifiedBy>Admin</cp:lastModifiedBy>
  <dcterms:created xsi:type="dcterms:W3CDTF">2017-10-25T00:38:18Z</dcterms:created>
  <dcterms:modified xsi:type="dcterms:W3CDTF">2017-10-30T17:58:55Z</dcterms:modified>
</cp:coreProperties>
</file>